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23955" windowHeight="14850" activeTab="4"/>
  </bookViews>
  <sheets>
    <sheet name="Overview" sheetId="1" r:id="rId1"/>
    <sheet name="AF" sheetId="2" r:id="rId2"/>
    <sheet name="WWM" sheetId="3" r:id="rId3"/>
    <sheet name="DF" sheetId="4" r:id="rId4"/>
    <sheet name="DG" sheetId="5" r:id="rId5"/>
  </sheets>
  <calcPr calcId="125725"/>
</workbook>
</file>

<file path=xl/calcChain.xml><?xml version="1.0" encoding="utf-8"?>
<calcChain xmlns="http://schemas.openxmlformats.org/spreadsheetml/2006/main">
  <c r="B12" i="1"/>
  <c r="B11"/>
  <c r="B10"/>
  <c r="B15" i="5"/>
  <c r="B11"/>
  <c r="C12"/>
  <c r="B14"/>
  <c r="B28" i="4"/>
  <c r="B25"/>
  <c r="B24"/>
  <c r="C25"/>
  <c r="B36" i="3"/>
  <c r="B34"/>
  <c r="B33"/>
  <c r="C34"/>
  <c r="B40" i="2"/>
  <c r="B39"/>
  <c r="C37"/>
  <c r="B37"/>
  <c r="B36"/>
  <c r="C8" i="1"/>
  <c r="B8"/>
  <c r="B27" i="4" l="1"/>
</calcChain>
</file>

<file path=xl/sharedStrings.xml><?xml version="1.0" encoding="utf-8"?>
<sst xmlns="http://schemas.openxmlformats.org/spreadsheetml/2006/main" count="148" uniqueCount="72">
  <si>
    <t>WWM</t>
  </si>
  <si>
    <t>Aggressor</t>
  </si>
  <si>
    <t>Dancer</t>
  </si>
  <si>
    <t>Divegear</t>
  </si>
  <si>
    <t>Total</t>
  </si>
  <si>
    <t>Toll Free</t>
  </si>
  <si>
    <t>800-348-2628</t>
  </si>
  <si>
    <t>Interstate Calls</t>
  </si>
  <si>
    <t>International</t>
  </si>
  <si>
    <t>Interstate</t>
  </si>
  <si>
    <t>1,126 calls</t>
  </si>
  <si>
    <t>Outbound calls</t>
  </si>
  <si>
    <t>Ext</t>
  </si>
  <si>
    <t>Mins</t>
  </si>
  <si>
    <t>0191</t>
  </si>
  <si>
    <t>0102</t>
  </si>
  <si>
    <t>0103</t>
  </si>
  <si>
    <t>0105</t>
  </si>
  <si>
    <t>0106</t>
  </si>
  <si>
    <t>0107</t>
  </si>
  <si>
    <t>0108</t>
  </si>
  <si>
    <t>0109</t>
  </si>
  <si>
    <t>0110</t>
  </si>
  <si>
    <t>0111</t>
  </si>
  <si>
    <t>2033</t>
  </si>
  <si>
    <t>2534</t>
  </si>
  <si>
    <t>6233</t>
  </si>
  <si>
    <t>Belize, Mexico</t>
  </si>
  <si>
    <t>France, Germany, Belize, Papua New Guinea, UK</t>
  </si>
  <si>
    <t>Mexico, Spain</t>
  </si>
  <si>
    <t>UK</t>
  </si>
  <si>
    <t>Mexico, Belize</t>
  </si>
  <si>
    <t>Belize</t>
  </si>
  <si>
    <t>Unknown</t>
  </si>
  <si>
    <t>Total Interstate</t>
  </si>
  <si>
    <t>Total International</t>
  </si>
  <si>
    <t>Total Inbound</t>
  </si>
  <si>
    <t>Total Outbound</t>
  </si>
  <si>
    <t>minutes</t>
  </si>
  <si>
    <t>5436</t>
  </si>
  <si>
    <t>0113</t>
  </si>
  <si>
    <t>0043</t>
  </si>
  <si>
    <t>0044</t>
  </si>
  <si>
    <t>0045</t>
  </si>
  <si>
    <t>0067</t>
  </si>
  <si>
    <t>9791</t>
  </si>
  <si>
    <t>2034</t>
  </si>
  <si>
    <t>2035</t>
  </si>
  <si>
    <t>2036</t>
  </si>
  <si>
    <t>2037</t>
  </si>
  <si>
    <t>2038</t>
  </si>
  <si>
    <t>7785</t>
  </si>
  <si>
    <t>Honduras</t>
  </si>
  <si>
    <t>0663</t>
  </si>
  <si>
    <t>0665</t>
  </si>
  <si>
    <t>0656</t>
  </si>
  <si>
    <t>0660</t>
  </si>
  <si>
    <t>0664</t>
  </si>
  <si>
    <t>0666</t>
  </si>
  <si>
    <t>0667</t>
  </si>
  <si>
    <t>0669</t>
  </si>
  <si>
    <t>0696</t>
  </si>
  <si>
    <t>0658</t>
  </si>
  <si>
    <t>Papua, Belize, UK, France</t>
  </si>
  <si>
    <t>Indonesia, Belize</t>
  </si>
  <si>
    <t>800-932-6237</t>
  </si>
  <si>
    <t>2536</t>
  </si>
  <si>
    <t>2538</t>
  </si>
  <si>
    <t>2532</t>
  </si>
  <si>
    <t>877-348-4327</t>
  </si>
  <si>
    <t xml:space="preserve">Total </t>
  </si>
  <si>
    <t>mins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</si>
</sst>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7" fontId="0" fillId="0" borderId="0" xfId="0" applyNumberFormat="1"/>
    <xf numFmtId="8" fontId="0" fillId="0" borderId="0" xfId="0" applyNumberFormat="1"/>
    <xf numFmtId="4" fontId="0" fillId="0" borderId="0" xfId="0" applyNumberFormat="1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7"/>
  <sheetViews>
    <sheetView workbookViewId="0">
      <selection activeCell="A10" sqref="A10:C12"/>
    </sheetView>
  </sheetViews>
  <sheetFormatPr defaultRowHeight="15"/>
  <cols>
    <col min="1" max="1" width="21.5703125" customWidth="1"/>
    <col min="3" max="3" width="15.28515625" customWidth="1"/>
  </cols>
  <sheetData>
    <row r="2" spans="1:3">
      <c r="B2" s="2">
        <v>40909</v>
      </c>
      <c r="C2" s="2">
        <v>40878</v>
      </c>
    </row>
    <row r="3" spans="1:3">
      <c r="A3" t="s">
        <v>0</v>
      </c>
      <c r="B3" s="1">
        <v>566.20000000000005</v>
      </c>
      <c r="C3" s="1">
        <v>588.72</v>
      </c>
    </row>
    <row r="4" spans="1:3">
      <c r="A4" t="s">
        <v>1</v>
      </c>
      <c r="B4" s="1">
        <v>779.27</v>
      </c>
      <c r="C4" s="1">
        <v>793.13</v>
      </c>
    </row>
    <row r="5" spans="1:3">
      <c r="A5" t="s">
        <v>2</v>
      </c>
      <c r="B5" s="1">
        <v>435.78</v>
      </c>
      <c r="C5" s="1">
        <v>456.39</v>
      </c>
    </row>
    <row r="6" spans="1:3">
      <c r="A6" t="s">
        <v>3</v>
      </c>
      <c r="B6" s="1">
        <v>101.49</v>
      </c>
      <c r="C6" s="1">
        <v>106.76</v>
      </c>
    </row>
    <row r="7" spans="1:3">
      <c r="B7" s="1"/>
      <c r="C7" s="1"/>
    </row>
    <row r="8" spans="1:3">
      <c r="A8" t="s">
        <v>4</v>
      </c>
      <c r="B8" s="1">
        <f>SUM(B3:B6)</f>
        <v>1882.74</v>
      </c>
      <c r="C8" s="1">
        <f>SUM(C3:C6)</f>
        <v>1944.9999999999998</v>
      </c>
    </row>
    <row r="10" spans="1:3">
      <c r="A10" t="s">
        <v>36</v>
      </c>
      <c r="B10" s="4">
        <f>AF!B40+WWM!B37+DF!B28+DG!B15</f>
        <v>6562.2</v>
      </c>
      <c r="C10" t="s">
        <v>71</v>
      </c>
    </row>
    <row r="11" spans="1:3">
      <c r="A11" t="s">
        <v>37</v>
      </c>
      <c r="B11">
        <f>AF!B39+WWM!B36+DF!B27+DG!B14</f>
        <v>4504.03</v>
      </c>
      <c r="C11" t="s">
        <v>71</v>
      </c>
    </row>
    <row r="12" spans="1:3">
      <c r="A12" t="s">
        <v>70</v>
      </c>
      <c r="B12" s="4">
        <f>B10+B11</f>
        <v>11066.23</v>
      </c>
      <c r="C12" t="s">
        <v>71</v>
      </c>
    </row>
    <row r="17" spans="6:6">
      <c r="F17">
        <v>165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4"/>
  <sheetViews>
    <sheetView topLeftCell="A13" workbookViewId="0">
      <selection activeCell="B37" sqref="B37"/>
    </sheetView>
  </sheetViews>
  <sheetFormatPr defaultRowHeight="15"/>
  <cols>
    <col min="1" max="1" width="18.85546875" customWidth="1"/>
    <col min="2" max="2" width="15.5703125" customWidth="1"/>
    <col min="4" max="4" width="16.5703125" customWidth="1"/>
  </cols>
  <sheetData>
    <row r="1" spans="1:4">
      <c r="A1" t="s">
        <v>5</v>
      </c>
      <c r="B1" t="s">
        <v>6</v>
      </c>
      <c r="C1" t="s">
        <v>10</v>
      </c>
      <c r="D1" s="4">
        <v>4640.1000000000004</v>
      </c>
    </row>
    <row r="4" spans="1:4">
      <c r="A4" t="s">
        <v>9</v>
      </c>
      <c r="B4" s="4">
        <v>6888.1</v>
      </c>
      <c r="C4" s="3">
        <v>206.64</v>
      </c>
    </row>
    <row r="5" spans="1:4">
      <c r="A5" t="s">
        <v>8</v>
      </c>
      <c r="B5">
        <v>95.4</v>
      </c>
      <c r="C5" s="3">
        <v>70.55</v>
      </c>
    </row>
    <row r="8" spans="1:4">
      <c r="A8" t="s">
        <v>11</v>
      </c>
      <c r="B8" t="s">
        <v>12</v>
      </c>
      <c r="C8" t="s">
        <v>13</v>
      </c>
    </row>
    <row r="9" spans="1:4">
      <c r="A9" t="s">
        <v>9</v>
      </c>
      <c r="B9" s="5">
        <v>6233</v>
      </c>
      <c r="C9">
        <v>220.1</v>
      </c>
    </row>
    <row r="10" spans="1:4">
      <c r="B10" s="5" t="s">
        <v>14</v>
      </c>
      <c r="C10">
        <v>198.3</v>
      </c>
    </row>
    <row r="11" spans="1:4">
      <c r="B11" s="5" t="s">
        <v>15</v>
      </c>
      <c r="C11">
        <v>234.1</v>
      </c>
    </row>
    <row r="12" spans="1:4">
      <c r="B12" s="5" t="s">
        <v>16</v>
      </c>
      <c r="C12">
        <v>225.6</v>
      </c>
    </row>
    <row r="13" spans="1:4">
      <c r="B13" s="5" t="s">
        <v>17</v>
      </c>
      <c r="C13">
        <v>283.3</v>
      </c>
    </row>
    <row r="14" spans="1:4">
      <c r="B14" s="5" t="s">
        <v>18</v>
      </c>
      <c r="C14">
        <v>28.6</v>
      </c>
    </row>
    <row r="15" spans="1:4">
      <c r="B15" s="5" t="s">
        <v>19</v>
      </c>
      <c r="C15">
        <v>207.2</v>
      </c>
    </row>
    <row r="16" spans="1:4">
      <c r="B16" s="5" t="s">
        <v>20</v>
      </c>
      <c r="C16">
        <v>203.4</v>
      </c>
    </row>
    <row r="17" spans="1:5">
      <c r="B17" s="5" t="s">
        <v>21</v>
      </c>
      <c r="C17">
        <v>127.6</v>
      </c>
    </row>
    <row r="18" spans="1:5">
      <c r="B18" s="5" t="s">
        <v>22</v>
      </c>
      <c r="C18">
        <v>55.2</v>
      </c>
    </row>
    <row r="19" spans="1:5">
      <c r="B19" s="5" t="s">
        <v>23</v>
      </c>
      <c r="C19">
        <v>5.9</v>
      </c>
    </row>
    <row r="20" spans="1:5">
      <c r="B20" s="5" t="s">
        <v>24</v>
      </c>
      <c r="C20">
        <v>208.7</v>
      </c>
    </row>
    <row r="21" spans="1:5">
      <c r="B21" s="5" t="s">
        <v>25</v>
      </c>
      <c r="C21">
        <v>250</v>
      </c>
    </row>
    <row r="22" spans="1:5">
      <c r="B22" s="5" t="s">
        <v>14</v>
      </c>
      <c r="C22">
        <v>57</v>
      </c>
    </row>
    <row r="23" spans="1:5">
      <c r="B23" s="5" t="s">
        <v>16</v>
      </c>
      <c r="C23">
        <v>7.6</v>
      </c>
    </row>
    <row r="24" spans="1:5">
      <c r="B24" s="5" t="s">
        <v>17</v>
      </c>
      <c r="C24">
        <v>18.3</v>
      </c>
    </row>
    <row r="25" spans="1:5">
      <c r="B25" s="5" t="s">
        <v>24</v>
      </c>
      <c r="C25">
        <v>0.9</v>
      </c>
    </row>
    <row r="26" spans="1:5">
      <c r="B26" s="5"/>
    </row>
    <row r="27" spans="1:5">
      <c r="A27" t="s">
        <v>8</v>
      </c>
      <c r="B27" s="5" t="s">
        <v>26</v>
      </c>
      <c r="C27">
        <v>34.6</v>
      </c>
      <c r="D27" s="3">
        <v>26.65</v>
      </c>
      <c r="E27" t="s">
        <v>27</v>
      </c>
    </row>
    <row r="28" spans="1:5">
      <c r="B28" s="5" t="s">
        <v>15</v>
      </c>
      <c r="C28">
        <v>30.6</v>
      </c>
      <c r="D28" s="3">
        <v>23.65</v>
      </c>
      <c r="E28" t="s">
        <v>28</v>
      </c>
    </row>
    <row r="29" spans="1:5">
      <c r="B29" s="5" t="s">
        <v>17</v>
      </c>
      <c r="C29">
        <v>0.6</v>
      </c>
      <c r="D29" s="3">
        <v>0.11</v>
      </c>
      <c r="E29" t="s">
        <v>29</v>
      </c>
    </row>
    <row r="30" spans="1:5">
      <c r="B30" s="5" t="s">
        <v>18</v>
      </c>
      <c r="C30">
        <v>5.6</v>
      </c>
      <c r="D30" s="3">
        <v>4.1399999999999997</v>
      </c>
      <c r="E30" t="s">
        <v>30</v>
      </c>
    </row>
    <row r="31" spans="1:5">
      <c r="B31" s="5" t="s">
        <v>19</v>
      </c>
      <c r="C31">
        <v>15.1</v>
      </c>
      <c r="D31" s="3">
        <v>9.48</v>
      </c>
      <c r="E31" t="s">
        <v>31</v>
      </c>
    </row>
    <row r="32" spans="1:5">
      <c r="B32" s="5" t="s">
        <v>21</v>
      </c>
      <c r="C32">
        <v>7.5</v>
      </c>
      <c r="D32" s="3">
        <v>6.04</v>
      </c>
      <c r="E32" t="s">
        <v>32</v>
      </c>
    </row>
    <row r="33" spans="1:5">
      <c r="B33" s="5" t="s">
        <v>24</v>
      </c>
      <c r="C33">
        <v>1.4</v>
      </c>
      <c r="D33" s="3">
        <v>0.48</v>
      </c>
      <c r="E33" t="s">
        <v>33</v>
      </c>
    </row>
    <row r="34" spans="1:5">
      <c r="B34" s="5"/>
    </row>
    <row r="35" spans="1:5">
      <c r="B35" s="5"/>
    </row>
    <row r="36" spans="1:5">
      <c r="A36" t="s">
        <v>34</v>
      </c>
      <c r="B36" s="6">
        <f>SUM(C9:C25)</f>
        <v>2331.8000000000002</v>
      </c>
    </row>
    <row r="37" spans="1:5">
      <c r="A37" t="s">
        <v>35</v>
      </c>
      <c r="B37" s="6">
        <f>SUM(C27:C33)</f>
        <v>95.399999999999991</v>
      </c>
      <c r="C37" s="3">
        <f>SUM(D27:D33)</f>
        <v>70.550000000000011</v>
      </c>
    </row>
    <row r="38" spans="1:5">
      <c r="B38" s="6"/>
      <c r="C38" s="3"/>
    </row>
    <row r="39" spans="1:5">
      <c r="A39" t="s">
        <v>37</v>
      </c>
      <c r="B39" s="6">
        <f>B36+B37</f>
        <v>2427.2000000000003</v>
      </c>
      <c r="C39" t="s">
        <v>38</v>
      </c>
    </row>
    <row r="40" spans="1:5">
      <c r="A40" t="s">
        <v>36</v>
      </c>
      <c r="B40" s="6">
        <f>D1</f>
        <v>4640.1000000000004</v>
      </c>
      <c r="C40" t="s">
        <v>38</v>
      </c>
    </row>
    <row r="41" spans="1:5">
      <c r="B41" s="6"/>
    </row>
    <row r="42" spans="1:5">
      <c r="B42" s="5"/>
    </row>
    <row r="43" spans="1:5">
      <c r="B43" s="5"/>
    </row>
    <row r="44" spans="1:5">
      <c r="B44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7"/>
  <sheetViews>
    <sheetView topLeftCell="A13" workbookViewId="0">
      <selection activeCell="B34" sqref="B34"/>
    </sheetView>
  </sheetViews>
  <sheetFormatPr defaultRowHeight="15"/>
  <cols>
    <col min="1" max="1" width="19.140625" customWidth="1"/>
    <col min="2" max="2" width="16.42578125" customWidth="1"/>
  </cols>
  <sheetData>
    <row r="1" spans="1:3">
      <c r="A1" t="s">
        <v>7</v>
      </c>
      <c r="B1">
        <v>886.5</v>
      </c>
      <c r="C1" s="3">
        <v>31.03</v>
      </c>
    </row>
    <row r="2" spans="1:3">
      <c r="A2" t="s">
        <v>8</v>
      </c>
      <c r="B2">
        <v>4</v>
      </c>
      <c r="C2" s="3">
        <v>2.12</v>
      </c>
    </row>
    <row r="5" spans="1:3">
      <c r="A5" t="s">
        <v>11</v>
      </c>
      <c r="B5" t="s">
        <v>12</v>
      </c>
      <c r="C5" t="s">
        <v>13</v>
      </c>
    </row>
    <row r="6" spans="1:3">
      <c r="A6" t="s">
        <v>9</v>
      </c>
      <c r="B6" s="5" t="s">
        <v>39</v>
      </c>
      <c r="C6">
        <v>21.7</v>
      </c>
    </row>
    <row r="7" spans="1:3">
      <c r="B7" s="5" t="s">
        <v>40</v>
      </c>
      <c r="C7">
        <v>30.8</v>
      </c>
    </row>
    <row r="8" spans="1:3">
      <c r="B8" s="5" t="s">
        <v>41</v>
      </c>
      <c r="C8">
        <v>130.69999999999999</v>
      </c>
    </row>
    <row r="9" spans="1:3">
      <c r="B9" s="5" t="s">
        <v>42</v>
      </c>
      <c r="C9">
        <v>594</v>
      </c>
    </row>
    <row r="10" spans="1:3">
      <c r="B10" s="5" t="s">
        <v>43</v>
      </c>
      <c r="C10">
        <v>64.8</v>
      </c>
    </row>
    <row r="11" spans="1:3">
      <c r="B11" s="5" t="s">
        <v>44</v>
      </c>
      <c r="C11">
        <v>7.9</v>
      </c>
    </row>
    <row r="12" spans="1:3">
      <c r="B12" s="5" t="s">
        <v>45</v>
      </c>
      <c r="C12">
        <v>0.5</v>
      </c>
    </row>
    <row r="13" spans="1:3">
      <c r="B13" s="5" t="s">
        <v>46</v>
      </c>
      <c r="C13">
        <v>3.6</v>
      </c>
    </row>
    <row r="14" spans="1:3">
      <c r="B14" s="5" t="s">
        <v>47</v>
      </c>
      <c r="C14">
        <v>22.5</v>
      </c>
    </row>
    <row r="15" spans="1:3">
      <c r="B15" s="5" t="s">
        <v>48</v>
      </c>
      <c r="C15">
        <v>6</v>
      </c>
    </row>
    <row r="16" spans="1:3">
      <c r="B16" s="5" t="s">
        <v>49</v>
      </c>
      <c r="C16">
        <v>0.8</v>
      </c>
    </row>
    <row r="17" spans="1:5">
      <c r="B17" s="5" t="s">
        <v>50</v>
      </c>
      <c r="C17">
        <v>2.9</v>
      </c>
    </row>
    <row r="18" spans="1:5">
      <c r="B18" s="5" t="s">
        <v>51</v>
      </c>
      <c r="C18">
        <v>0.03</v>
      </c>
    </row>
    <row r="19" spans="1:5">
      <c r="B19" s="5" t="s">
        <v>40</v>
      </c>
      <c r="C19">
        <v>1.1000000000000001</v>
      </c>
    </row>
    <row r="20" spans="1:5">
      <c r="B20" s="5" t="s">
        <v>41</v>
      </c>
      <c r="C20">
        <v>0.4</v>
      </c>
    </row>
    <row r="21" spans="1:5">
      <c r="B21" s="5" t="s">
        <v>42</v>
      </c>
      <c r="C21">
        <v>25.9</v>
      </c>
    </row>
    <row r="22" spans="1:5">
      <c r="B22" s="5" t="s">
        <v>44</v>
      </c>
      <c r="C22">
        <v>2.2000000000000002</v>
      </c>
    </row>
    <row r="23" spans="1:5">
      <c r="B23" s="5">
        <v>2034</v>
      </c>
      <c r="C23">
        <v>16</v>
      </c>
    </row>
    <row r="24" spans="1:5">
      <c r="B24" s="5" t="s">
        <v>47</v>
      </c>
      <c r="C24">
        <v>8.3000000000000007</v>
      </c>
    </row>
    <row r="25" spans="1:5">
      <c r="B25" s="5" t="s">
        <v>49</v>
      </c>
      <c r="C25">
        <v>0.6</v>
      </c>
    </row>
    <row r="26" spans="1:5">
      <c r="B26" s="5" t="s">
        <v>50</v>
      </c>
      <c r="C26">
        <v>0.5</v>
      </c>
    </row>
    <row r="27" spans="1:5">
      <c r="B27" s="5" t="s">
        <v>51</v>
      </c>
      <c r="C27">
        <v>0.2</v>
      </c>
    </row>
    <row r="28" spans="1:5">
      <c r="B28" s="5"/>
    </row>
    <row r="29" spans="1:5">
      <c r="A29" t="s">
        <v>8</v>
      </c>
      <c r="B29" s="5" t="s">
        <v>41</v>
      </c>
      <c r="C29">
        <v>0.8</v>
      </c>
      <c r="D29" s="3">
        <v>0.42</v>
      </c>
      <c r="E29" t="s">
        <v>52</v>
      </c>
    </row>
    <row r="30" spans="1:5">
      <c r="B30" s="5" t="s">
        <v>43</v>
      </c>
      <c r="C30">
        <v>3.2</v>
      </c>
      <c r="D30" s="3">
        <v>1.7</v>
      </c>
      <c r="E30" t="s">
        <v>52</v>
      </c>
    </row>
    <row r="31" spans="1:5">
      <c r="B31" s="5"/>
    </row>
    <row r="33" spans="1:3">
      <c r="A33" t="s">
        <v>34</v>
      </c>
      <c r="B33" s="6">
        <f>SUM(C6:C27)</f>
        <v>941.43</v>
      </c>
    </row>
    <row r="34" spans="1:3">
      <c r="A34" t="s">
        <v>35</v>
      </c>
      <c r="B34" s="6">
        <f>SUM(C29:C30)</f>
        <v>4</v>
      </c>
      <c r="C34" s="3">
        <f>SUM(D24:D30)</f>
        <v>2.12</v>
      </c>
    </row>
    <row r="36" spans="1:3">
      <c r="A36" t="s">
        <v>37</v>
      </c>
      <c r="B36" s="6">
        <f>B33+B34</f>
        <v>945.43</v>
      </c>
      <c r="C36" t="s">
        <v>38</v>
      </c>
    </row>
    <row r="37" spans="1:3">
      <c r="A37" t="s">
        <v>36</v>
      </c>
      <c r="B37" s="6">
        <v>0</v>
      </c>
      <c r="C37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8"/>
  <sheetViews>
    <sheetView topLeftCell="A7" workbookViewId="0">
      <selection activeCell="B25" sqref="B25"/>
    </sheetView>
  </sheetViews>
  <sheetFormatPr defaultRowHeight="15"/>
  <cols>
    <col min="1" max="1" width="20.5703125" customWidth="1"/>
  </cols>
  <sheetData>
    <row r="1" spans="1:5">
      <c r="A1" t="s">
        <v>5</v>
      </c>
      <c r="B1" t="s">
        <v>65</v>
      </c>
      <c r="D1" s="4">
        <v>1774.2</v>
      </c>
      <c r="E1" t="s">
        <v>38</v>
      </c>
    </row>
    <row r="3" spans="1:5">
      <c r="A3" t="s">
        <v>11</v>
      </c>
      <c r="B3" t="s">
        <v>12</v>
      </c>
      <c r="C3" t="s">
        <v>13</v>
      </c>
    </row>
    <row r="4" spans="1:5">
      <c r="A4" t="s">
        <v>9</v>
      </c>
      <c r="B4" s="5" t="s">
        <v>53</v>
      </c>
      <c r="C4">
        <v>5.8</v>
      </c>
    </row>
    <row r="5" spans="1:5">
      <c r="B5" s="5" t="s">
        <v>54</v>
      </c>
      <c r="C5">
        <v>6.6</v>
      </c>
    </row>
    <row r="6" spans="1:5">
      <c r="B6" s="5" t="s">
        <v>55</v>
      </c>
      <c r="C6">
        <v>79.099999999999994</v>
      </c>
    </row>
    <row r="7" spans="1:5">
      <c r="B7" s="5" t="s">
        <v>55</v>
      </c>
      <c r="C7">
        <v>102.2</v>
      </c>
    </row>
    <row r="8" spans="1:5">
      <c r="B8" s="5" t="s">
        <v>56</v>
      </c>
      <c r="C8">
        <v>455.4</v>
      </c>
    </row>
    <row r="9" spans="1:5">
      <c r="B9" s="5" t="s">
        <v>57</v>
      </c>
      <c r="C9">
        <v>1.7</v>
      </c>
    </row>
    <row r="10" spans="1:5">
      <c r="B10" s="5" t="s">
        <v>58</v>
      </c>
      <c r="C10">
        <v>2</v>
      </c>
    </row>
    <row r="11" spans="1:5">
      <c r="B11" s="5" t="s">
        <v>59</v>
      </c>
      <c r="C11">
        <v>39.299999999999997</v>
      </c>
    </row>
    <row r="12" spans="1:5">
      <c r="B12" s="5" t="s">
        <v>60</v>
      </c>
      <c r="C12">
        <v>16.600000000000001</v>
      </c>
    </row>
    <row r="13" spans="1:5">
      <c r="B13" s="5" t="s">
        <v>61</v>
      </c>
      <c r="C13">
        <v>205.8</v>
      </c>
    </row>
    <row r="14" spans="1:5">
      <c r="B14" s="5" t="s">
        <v>55</v>
      </c>
      <c r="C14">
        <v>3.2</v>
      </c>
    </row>
    <row r="15" spans="1:5">
      <c r="B15" s="5" t="s">
        <v>56</v>
      </c>
      <c r="C15">
        <v>2</v>
      </c>
    </row>
    <row r="16" spans="1:5">
      <c r="B16" s="5" t="s">
        <v>57</v>
      </c>
      <c r="C16">
        <v>2.2000000000000002</v>
      </c>
    </row>
    <row r="17" spans="1:5">
      <c r="B17" s="5" t="s">
        <v>59</v>
      </c>
      <c r="C17">
        <v>5.0999999999999996</v>
      </c>
    </row>
    <row r="18" spans="1:5">
      <c r="B18" s="5" t="s">
        <v>61</v>
      </c>
      <c r="C18">
        <v>5.6</v>
      </c>
    </row>
    <row r="19" spans="1:5">
      <c r="B19" s="5"/>
    </row>
    <row r="20" spans="1:5">
      <c r="A20" t="s">
        <v>8</v>
      </c>
      <c r="B20" s="5" t="s">
        <v>62</v>
      </c>
      <c r="C20">
        <v>10.8</v>
      </c>
      <c r="D20" s="3">
        <v>3.34</v>
      </c>
      <c r="E20" t="s">
        <v>63</v>
      </c>
    </row>
    <row r="21" spans="1:5">
      <c r="B21" s="5" t="s">
        <v>59</v>
      </c>
      <c r="C21">
        <v>18.100000000000001</v>
      </c>
      <c r="D21" s="3">
        <v>14.57</v>
      </c>
      <c r="E21" t="s">
        <v>32</v>
      </c>
    </row>
    <row r="22" spans="1:5">
      <c r="B22" s="5" t="s">
        <v>61</v>
      </c>
      <c r="C22">
        <v>3.2</v>
      </c>
      <c r="D22" s="3">
        <v>1.05</v>
      </c>
      <c r="E22" t="s">
        <v>64</v>
      </c>
    </row>
    <row r="23" spans="1:5">
      <c r="B23" s="5"/>
      <c r="D23" s="3"/>
    </row>
    <row r="24" spans="1:5">
      <c r="A24" t="s">
        <v>34</v>
      </c>
      <c r="B24" s="6">
        <f>SUM(C4:C18)</f>
        <v>932.60000000000014</v>
      </c>
    </row>
    <row r="25" spans="1:5">
      <c r="A25" t="s">
        <v>35</v>
      </c>
      <c r="B25" s="6">
        <f>SUM(C20:C22)</f>
        <v>32.1</v>
      </c>
      <c r="C25" s="3">
        <f>SUM(D15:D21)</f>
        <v>17.91</v>
      </c>
    </row>
    <row r="27" spans="1:5">
      <c r="A27" t="s">
        <v>37</v>
      </c>
      <c r="B27" s="6">
        <f>B24+B25</f>
        <v>964.70000000000016</v>
      </c>
      <c r="C27" t="s">
        <v>38</v>
      </c>
    </row>
    <row r="28" spans="1:5">
      <c r="A28" t="s">
        <v>36</v>
      </c>
      <c r="B28" s="4">
        <f>D1</f>
        <v>1774.2</v>
      </c>
      <c r="C28" t="s"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D1" sqref="D1"/>
    </sheetView>
  </sheetViews>
  <sheetFormatPr defaultRowHeight="15"/>
  <cols>
    <col min="1" max="1" width="19.42578125" customWidth="1"/>
  </cols>
  <sheetData>
    <row r="1" spans="1:5">
      <c r="A1" t="s">
        <v>5</v>
      </c>
      <c r="B1" t="s">
        <v>69</v>
      </c>
      <c r="D1">
        <v>147.9</v>
      </c>
      <c r="E1" t="s">
        <v>38</v>
      </c>
    </row>
    <row r="3" spans="1:5">
      <c r="A3" t="s">
        <v>11</v>
      </c>
      <c r="B3" t="s">
        <v>12</v>
      </c>
      <c r="C3" t="s">
        <v>13</v>
      </c>
    </row>
    <row r="4" spans="1:5">
      <c r="A4" t="s">
        <v>9</v>
      </c>
      <c r="B4" s="5" t="s">
        <v>66</v>
      </c>
      <c r="C4">
        <v>26.8</v>
      </c>
    </row>
    <row r="5" spans="1:5">
      <c r="B5" s="5" t="s">
        <v>67</v>
      </c>
      <c r="C5">
        <v>84</v>
      </c>
    </row>
    <row r="6" spans="1:5">
      <c r="B6" s="5" t="s">
        <v>68</v>
      </c>
      <c r="C6">
        <v>9.6999999999999993</v>
      </c>
    </row>
    <row r="7" spans="1:5">
      <c r="B7" s="5" t="s">
        <v>66</v>
      </c>
      <c r="C7">
        <v>31.3</v>
      </c>
    </row>
    <row r="8" spans="1:5">
      <c r="B8" s="5" t="s">
        <v>67</v>
      </c>
      <c r="C8">
        <v>14.9</v>
      </c>
    </row>
    <row r="9" spans="1:5">
      <c r="B9" s="5"/>
    </row>
    <row r="11" spans="1:5">
      <c r="A11" t="s">
        <v>34</v>
      </c>
      <c r="B11" s="6">
        <f>SUM(C4:C8)</f>
        <v>166.70000000000002</v>
      </c>
    </row>
    <row r="12" spans="1:5">
      <c r="A12" t="s">
        <v>35</v>
      </c>
      <c r="B12" s="6">
        <v>0</v>
      </c>
      <c r="C12" s="3">
        <f>SUM(D2:D8)</f>
        <v>0</v>
      </c>
    </row>
    <row r="14" spans="1:5">
      <c r="A14" t="s">
        <v>37</v>
      </c>
      <c r="B14" s="6">
        <f>B11+B12</f>
        <v>166.70000000000002</v>
      </c>
      <c r="C14" t="s">
        <v>38</v>
      </c>
    </row>
    <row r="15" spans="1:5">
      <c r="A15" t="s">
        <v>36</v>
      </c>
      <c r="B15" s="4">
        <f>D1</f>
        <v>147.9</v>
      </c>
      <c r="C15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AF</vt:lpstr>
      <vt:lpstr>WWM</vt:lpstr>
      <vt:lpstr>DF</vt:lpstr>
      <vt:lpstr>DG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Saylor</cp:lastModifiedBy>
  <dcterms:created xsi:type="dcterms:W3CDTF">2012-01-09T12:29:33Z</dcterms:created>
  <dcterms:modified xsi:type="dcterms:W3CDTF">2012-01-20T19:16:26Z</dcterms:modified>
</cp:coreProperties>
</file>